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9630"/>
  </bookViews>
  <sheets>
    <sheet name="Workings and Formula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7" i="1"/>
  <c r="B16" i="1"/>
  <c r="B4" i="1"/>
  <c r="B5" i="1"/>
  <c r="B7" i="1"/>
  <c r="B8" i="1"/>
  <c r="B10" i="1"/>
  <c r="B11" i="1"/>
  <c r="B12" i="1"/>
  <c r="B18" i="1"/>
</calcChain>
</file>

<file path=xl/sharedStrings.xml><?xml version="1.0" encoding="utf-8"?>
<sst xmlns="http://schemas.openxmlformats.org/spreadsheetml/2006/main" count="45" uniqueCount="43">
  <si>
    <t>[=Strike price USD+ premium USD</t>
  </si>
  <si>
    <t>12) Calculate total Payment  ($)</t>
  </si>
  <si>
    <t>[=3,000,000/5.75</t>
  </si>
  <si>
    <t>[=DLL Amount/Option Strike Price</t>
  </si>
  <si>
    <t>11) Pay in USD at strike price ($)</t>
  </si>
  <si>
    <t>[=Amount in USD*(1+(WACC*n/360))</t>
  </si>
  <si>
    <t>10) Adjust for time Value of Money  ($)</t>
  </si>
  <si>
    <t>[=DLL Amount*put rate)/spot</t>
  </si>
  <si>
    <t>9) Calculate cost of premium in USD  ($)</t>
  </si>
  <si>
    <t>Option strike price</t>
  </si>
  <si>
    <t>8) What option should you buy put or call</t>
  </si>
  <si>
    <t>Option hedge</t>
  </si>
  <si>
    <t>[=521002.18*(1+(10%*60/360))</t>
  </si>
  <si>
    <t>7) Adjust amount in USD (from b) for time value of money ($)</t>
  </si>
  <si>
    <t>[=2980132.45/5.72</t>
  </si>
  <si>
    <t>[=amount you need to invest/spot</t>
  </si>
  <si>
    <t>6) Translate the amount (from a) to USD ($)</t>
  </si>
  <si>
    <t>[=3000000/(1+(4%*60/360))</t>
  </si>
  <si>
    <t>[=Amount/(1+(investment*n/360))</t>
  </si>
  <si>
    <t>5) Find the amount you need to invest today (DDK)</t>
  </si>
  <si>
    <t>Money market hedge</t>
  </si>
  <si>
    <t>3000000/5.7391</t>
  </si>
  <si>
    <t>DKK Amount/Expected rate</t>
  </si>
  <si>
    <t>4) Translate to US dollars you have to pay (USD)</t>
  </si>
  <si>
    <t>[=5.72*(1+(2%*60days/360))</t>
  </si>
  <si>
    <t>[=spot*(1+(forward premium*60days/360))</t>
  </si>
  <si>
    <t>3) Calculate expected rate  (DKK/$)</t>
  </si>
  <si>
    <t>Forward hedge</t>
  </si>
  <si>
    <t>3000000/5.6355</t>
  </si>
  <si>
    <t>2) Translate to US dollars you have to pay (USD)</t>
  </si>
  <si>
    <t>[=1/(((1/5.72)*1.015))</t>
  </si>
  <si>
    <t>[=[1/(1/spot)*Premium of 1.50% 60days/360)]</t>
  </si>
  <si>
    <t>1) Calculate expected rate (DKK/$)</t>
  </si>
  <si>
    <t>Actual Figures</t>
  </si>
  <si>
    <t>Formula</t>
  </si>
  <si>
    <t>Answer</t>
  </si>
  <si>
    <t>Unhedged Position</t>
  </si>
  <si>
    <t>Solution:</t>
  </si>
  <si>
    <t>Since DKK is sold at a premium, the anticipated rate and forward rate are determined by applying the respective premium to the spot rate</t>
  </si>
  <si>
    <t>Call</t>
  </si>
  <si>
    <t>[=(3000000*1%)/5.72</t>
  </si>
  <si>
    <t>[=5,244.7552*(1+(10%*60/360))</t>
  </si>
  <si>
    <t>[521,739.13+5,244.7552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</si>
</sst>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6192B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0" fontId="4" fillId="0" borderId="0" xfId="0" applyFont="1"/>
    <xf numFmtId="164" fontId="4" fillId="0" borderId="1" xfId="1" applyNumberFormat="1" applyFont="1" applyBorder="1" applyAlignment="1">
      <alignment vertical="top" wrapText="1"/>
    </xf>
    <xf numFmtId="44" fontId="4" fillId="0" borderId="1" xfId="1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7" workbookViewId="0">
      <selection activeCell="E14" sqref="E14"/>
    </sheetView>
  </sheetViews>
  <sheetFormatPr defaultRowHeight="15" x14ac:dyDescent="0.25"/>
  <cols>
    <col min="1" max="1" width="23" style="2" customWidth="1"/>
    <col min="2" max="2" width="20.7109375" style="7" customWidth="1"/>
    <col min="3" max="3" width="36" style="2" customWidth="1"/>
    <col min="4" max="4" width="28.7109375" style="2" customWidth="1"/>
    <col min="5" max="16384" width="9.140625" style="2"/>
  </cols>
  <sheetData>
    <row r="1" spans="1:4" ht="23.25" customHeight="1" x14ac:dyDescent="0.25">
      <c r="A1" s="1" t="s">
        <v>38</v>
      </c>
    </row>
    <row r="2" spans="1:4" x14ac:dyDescent="0.25">
      <c r="A2" s="3" t="s">
        <v>37</v>
      </c>
      <c r="B2" s="5"/>
      <c r="C2" s="4"/>
      <c r="D2" s="3"/>
    </row>
    <row r="3" spans="1:4" x14ac:dyDescent="0.25">
      <c r="A3" s="5" t="s">
        <v>36</v>
      </c>
      <c r="B3" s="5" t="s">
        <v>35</v>
      </c>
      <c r="C3" s="5" t="s">
        <v>34</v>
      </c>
      <c r="D3" s="5" t="s">
        <v>33</v>
      </c>
    </row>
    <row r="4" spans="1:4" ht="30" x14ac:dyDescent="0.25">
      <c r="A4" s="3" t="s">
        <v>32</v>
      </c>
      <c r="B4" s="6">
        <f>1/(((1/5.72)*1.015))</f>
        <v>5.6354679802955667</v>
      </c>
      <c r="C4" s="3" t="s">
        <v>31</v>
      </c>
      <c r="D4" s="3" t="s">
        <v>30</v>
      </c>
    </row>
    <row r="5" spans="1:4" ht="45" x14ac:dyDescent="0.25">
      <c r="A5" s="3" t="s">
        <v>29</v>
      </c>
      <c r="B5" s="8">
        <f>3000000/5.6355</f>
        <v>532339.6326856534</v>
      </c>
      <c r="C5" s="3" t="s">
        <v>22</v>
      </c>
      <c r="D5" s="3" t="s">
        <v>28</v>
      </c>
    </row>
    <row r="6" spans="1:4" x14ac:dyDescent="0.25">
      <c r="A6" s="5" t="s">
        <v>27</v>
      </c>
      <c r="B6" s="6"/>
      <c r="C6" s="3"/>
      <c r="D6" s="3"/>
    </row>
    <row r="7" spans="1:4" ht="30" x14ac:dyDescent="0.25">
      <c r="A7" s="3" t="s">
        <v>26</v>
      </c>
      <c r="B7" s="6">
        <f>5.72*(1+(2%*60/360))</f>
        <v>5.739066666666667</v>
      </c>
      <c r="C7" s="3" t="s">
        <v>25</v>
      </c>
      <c r="D7" s="3" t="s">
        <v>24</v>
      </c>
    </row>
    <row r="8" spans="1:4" ht="45" x14ac:dyDescent="0.25">
      <c r="A8" s="3" t="s">
        <v>23</v>
      </c>
      <c r="B8" s="9">
        <f>3000000/5.7391</f>
        <v>522730.04478054051</v>
      </c>
      <c r="C8" s="3" t="s">
        <v>22</v>
      </c>
      <c r="D8" s="3" t="s">
        <v>21</v>
      </c>
    </row>
    <row r="9" spans="1:4" ht="28.5" x14ac:dyDescent="0.25">
      <c r="A9" s="5" t="s">
        <v>20</v>
      </c>
      <c r="B9" s="6"/>
      <c r="C9" s="3"/>
      <c r="D9" s="3"/>
    </row>
    <row r="10" spans="1:4" ht="45" x14ac:dyDescent="0.25">
      <c r="A10" s="3" t="s">
        <v>19</v>
      </c>
      <c r="B10" s="6">
        <f>3000000/(1+(4%*60/360))</f>
        <v>2980132.4503311259</v>
      </c>
      <c r="C10" s="3" t="s">
        <v>18</v>
      </c>
      <c r="D10" s="3" t="s">
        <v>17</v>
      </c>
    </row>
    <row r="11" spans="1:4" ht="45" x14ac:dyDescent="0.25">
      <c r="A11" s="3" t="s">
        <v>16</v>
      </c>
      <c r="B11" s="8">
        <f>2980132.45/5.72</f>
        <v>521002.17657342664</v>
      </c>
      <c r="C11" s="3" t="s">
        <v>15</v>
      </c>
      <c r="D11" s="3" t="s">
        <v>14</v>
      </c>
    </row>
    <row r="12" spans="1:4" ht="45" x14ac:dyDescent="0.25">
      <c r="A12" s="3" t="s">
        <v>13</v>
      </c>
      <c r="B12" s="6">
        <f>521002.18*(1+(10%*60/360))</f>
        <v>529685.54966666666</v>
      </c>
      <c r="C12" s="3" t="s">
        <v>5</v>
      </c>
      <c r="D12" s="3" t="s">
        <v>12</v>
      </c>
    </row>
    <row r="13" spans="1:4" x14ac:dyDescent="0.25">
      <c r="A13" s="5" t="s">
        <v>11</v>
      </c>
      <c r="B13" s="6"/>
      <c r="C13" s="3"/>
      <c r="D13" s="3"/>
    </row>
    <row r="14" spans="1:4" ht="30" x14ac:dyDescent="0.25">
      <c r="A14" s="3" t="s">
        <v>10</v>
      </c>
      <c r="B14" s="6" t="s">
        <v>39</v>
      </c>
      <c r="C14" s="3"/>
      <c r="D14" s="3"/>
    </row>
    <row r="15" spans="1:4" x14ac:dyDescent="0.25">
      <c r="A15" s="5" t="s">
        <v>9</v>
      </c>
      <c r="B15" s="6">
        <v>5.75</v>
      </c>
      <c r="C15" s="3"/>
      <c r="D15" s="3"/>
    </row>
    <row r="16" spans="1:4" ht="30" x14ac:dyDescent="0.25">
      <c r="A16" s="3" t="s">
        <v>8</v>
      </c>
      <c r="B16" s="8">
        <f>(3000000*1%)/5.72</f>
        <v>5244.7552447552453</v>
      </c>
      <c r="C16" s="3" t="s">
        <v>7</v>
      </c>
      <c r="D16" s="2" t="s">
        <v>40</v>
      </c>
    </row>
    <row r="17" spans="1:4" ht="30" x14ac:dyDescent="0.25">
      <c r="A17" s="3" t="s">
        <v>6</v>
      </c>
      <c r="B17" s="8">
        <f>B16*(1+(10%*60/360))</f>
        <v>5332.1678321678328</v>
      </c>
      <c r="C17" s="3" t="s">
        <v>5</v>
      </c>
      <c r="D17" s="3" t="s">
        <v>41</v>
      </c>
    </row>
    <row r="18" spans="1:4" ht="30" x14ac:dyDescent="0.25">
      <c r="A18" s="3" t="s">
        <v>4</v>
      </c>
      <c r="B18" s="8">
        <f>3000000/5.75</f>
        <v>521739.13043478259</v>
      </c>
      <c r="C18" s="3" t="s">
        <v>3</v>
      </c>
      <c r="D18" s="3" t="s">
        <v>2</v>
      </c>
    </row>
    <row r="19" spans="1:4" ht="30" x14ac:dyDescent="0.25">
      <c r="A19" s="3" t="s">
        <v>1</v>
      </c>
      <c r="B19" s="8">
        <f>521739.13+5244.7552</f>
        <v>526983.88520000002</v>
      </c>
      <c r="C19" s="3" t="s">
        <v>0</v>
      </c>
      <c r="D19" s="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Workings and Formulas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2021-11-07T07:13:43Z</dcterms:created>
  <dcterms:modified xsi:type="dcterms:W3CDTF">2021-11-07T22:44:06Z</dcterms:modified>
</cp:coreProperties>
</file>